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400152\Desktop\"/>
    </mc:Choice>
  </mc:AlternateContent>
  <xr:revisionPtr revIDLastSave="0" documentId="13_ncr:1_{239F52FB-5E65-4FB0-ADE0-4A29ACCDB94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CONSOLIDADO" sheetId="1" r:id="rId1"/>
  </sheets>
  <definedNames>
    <definedName name="_xlnm.Print_Area" localSheetId="0">CONSOLIDADO!$A$1:$Q$26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1" l="1"/>
  <c r="E25" i="1"/>
  <c r="D25" i="1"/>
  <c r="G22" i="1"/>
  <c r="G21" i="1"/>
  <c r="G20" i="1"/>
  <c r="G19" i="1"/>
  <c r="G18" i="1"/>
  <c r="G17" i="1"/>
  <c r="G16" i="1"/>
  <c r="G15" i="1"/>
  <c r="G14" i="1"/>
  <c r="G13" i="1"/>
  <c r="G12" i="1"/>
  <c r="G25" i="1" s="1"/>
</calcChain>
</file>

<file path=xl/sharedStrings.xml><?xml version="1.0" encoding="utf-8"?>
<sst xmlns="http://schemas.openxmlformats.org/spreadsheetml/2006/main" count="36" uniqueCount="26">
  <si>
    <t xml:space="preserve">                                                              CRATOD – Centro de Referência Álcool, Tabaco e Outras Drogas</t>
  </si>
  <si>
    <t xml:space="preserve">                                                            SPDM – Associação Paulista Para o Desenvolvimento da Medicina</t>
  </si>
  <si>
    <t xml:space="preserve">                                                                                          OSS – Organização Social de Saúde</t>
  </si>
  <si>
    <t>Consolidado  Metas Quantitativa e Metas Qualitativa 2018</t>
  </si>
  <si>
    <t>Total de Atendimento SPDM / CRATOD</t>
  </si>
  <si>
    <t>Mês</t>
  </si>
  <si>
    <t>METAS QUANTITATIVAS</t>
  </si>
  <si>
    <t xml:space="preserve">METAS QUALITATIVAS </t>
  </si>
  <si>
    <t>At. Médico</t>
  </si>
  <si>
    <t>At. Não Médico</t>
  </si>
  <si>
    <t>Oficinas</t>
  </si>
  <si>
    <t xml:space="preserve">Absenteísmo </t>
  </si>
  <si>
    <t>Programa Qualidade de Vida</t>
  </si>
  <si>
    <t>Meta Contratada</t>
  </si>
  <si>
    <t>1800/ Mês</t>
  </si>
  <si>
    <t>3000/ Mês</t>
  </si>
  <si>
    <t>70/Mês</t>
  </si>
  <si>
    <t xml:space="preserve">      Meta Contratada</t>
  </si>
  <si>
    <t>&lt; 13%</t>
  </si>
  <si>
    <t xml:space="preserve">4 programas / Meta Trimestral </t>
  </si>
  <si>
    <t>****</t>
  </si>
  <si>
    <t>3 Ações implantadas</t>
  </si>
  <si>
    <t>2 Ações implantadas</t>
  </si>
  <si>
    <t>4 Ações implantadas</t>
  </si>
  <si>
    <t>Total</t>
  </si>
  <si>
    <t>Fonte: CRATOD relatório de atividades 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</si>
</sst>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b/>
      <sz val="7"/>
      <name val="Arial"/>
      <family val="2"/>
      <charset val="1"/>
    </font>
    <font>
      <sz val="7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0"/>
      <name val="Arial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4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0" fillId="2" borderId="0" xfId="0" applyFont="1" applyFill="1"/>
    <xf numFmtId="0" fontId="0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6" fillId="2" borderId="0" xfId="0" applyFont="1" applyFill="1"/>
    <xf numFmtId="0" fontId="7" fillId="2" borderId="0" xfId="0" applyFont="1" applyFill="1" applyBorder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/>
    <xf numFmtId="0" fontId="7" fillId="2" borderId="0" xfId="0" applyFont="1" applyFill="1"/>
    <xf numFmtId="0" fontId="11" fillId="2" borderId="0" xfId="0" applyFont="1" applyFill="1" applyBorder="1"/>
    <xf numFmtId="0" fontId="13" fillId="2" borderId="2" xfId="0" applyFont="1" applyFill="1" applyBorder="1"/>
    <xf numFmtId="0" fontId="13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wrapText="1"/>
    </xf>
    <xf numFmtId="0" fontId="0" fillId="2" borderId="0" xfId="0" applyFill="1" applyBorder="1" applyAlignment="1"/>
    <xf numFmtId="0" fontId="0" fillId="2" borderId="0" xfId="0" applyFill="1"/>
    <xf numFmtId="17" fontId="0" fillId="2" borderId="1" xfId="0" applyNumberFormat="1" applyFont="1" applyFill="1" applyBorder="1"/>
    <xf numFmtId="0" fontId="0" fillId="2" borderId="1" xfId="0" applyFont="1" applyFill="1" applyBorder="1"/>
    <xf numFmtId="0" fontId="14" fillId="3" borderId="1" xfId="0" applyFont="1" applyFill="1" applyBorder="1"/>
    <xf numFmtId="0" fontId="0" fillId="2" borderId="0" xfId="0" applyFont="1" applyFill="1" applyBorder="1" applyAlignment="1">
      <alignment horizontal="center"/>
    </xf>
    <xf numFmtId="0" fontId="14" fillId="3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411120</xdr:colOff>
      <xdr:row>0</xdr:row>
      <xdr:rowOff>9360</xdr:rowOff>
    </xdr:from>
    <xdr:to>
      <xdr:col>16</xdr:col>
      <xdr:colOff>11160</xdr:colOff>
      <xdr:row>2</xdr:row>
      <xdr:rowOff>120240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297720" y="9360"/>
          <a:ext cx="800280" cy="46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38160</xdr:rowOff>
    </xdr:from>
    <xdr:to>
      <xdr:col>2</xdr:col>
      <xdr:colOff>55800</xdr:colOff>
      <xdr:row>2</xdr:row>
      <xdr:rowOff>63360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38160"/>
          <a:ext cx="1198800" cy="3754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6"/>
  <sheetViews>
    <sheetView tabSelected="1" zoomScaleNormal="100" workbookViewId="0">
      <selection activeCell="AMW16" sqref="AMW16"/>
    </sheetView>
  </sheetViews>
  <sheetFormatPr defaultRowHeight="15" x14ac:dyDescent="0.25"/>
  <cols>
    <col min="1" max="1" width="6.140625" style="11" customWidth="1"/>
    <col min="2" max="2" width="10.140625" style="11" customWidth="1"/>
    <col min="3" max="3" width="1.140625" style="12" customWidth="1"/>
    <col min="4" max="4" width="10.85546875" style="11" customWidth="1"/>
    <col min="5" max="5" width="12.7109375" style="11" customWidth="1"/>
    <col min="6" max="6" width="9.5703125" style="11" customWidth="1"/>
    <col min="7" max="7" width="24.85546875" style="11" customWidth="1"/>
    <col min="8" max="8" width="1.140625" style="12" customWidth="1"/>
    <col min="9" max="9" width="6.85546875" style="11" customWidth="1"/>
    <col min="10" max="10" width="7.7109375" style="11" customWidth="1"/>
    <col min="11" max="11" width="11" style="11" customWidth="1"/>
    <col min="12" max="12" width="1.140625" style="12" customWidth="1"/>
    <col min="13" max="13" width="7.42578125" style="11" customWidth="1"/>
    <col min="14" max="14" width="8.140625" style="11" customWidth="1"/>
    <col min="15" max="15" width="7.5703125" style="11" customWidth="1"/>
    <col min="16" max="16" width="17" style="12" customWidth="1"/>
    <col min="17" max="17" width="1.140625" style="12" customWidth="1"/>
    <col min="18" max="18" width="9.42578125" style="11" customWidth="1"/>
    <col min="19" max="20" width="6.7109375" style="12" customWidth="1"/>
    <col min="21" max="1023" width="6.140625" style="11" customWidth="1"/>
    <col min="1024" max="1025" width="7.140625" customWidth="1"/>
  </cols>
  <sheetData>
    <row r="1" spans="1:1024" s="13" customFormat="1" x14ac:dyDescent="0.25">
      <c r="C1" s="14"/>
      <c r="G1" s="15" t="s">
        <v>0</v>
      </c>
      <c r="H1" s="16"/>
      <c r="I1" s="17"/>
      <c r="J1" s="17"/>
      <c r="L1" s="14"/>
      <c r="P1" s="14"/>
      <c r="Q1" s="14"/>
      <c r="S1" s="14"/>
      <c r="T1" s="14"/>
      <c r="AMJ1"/>
    </row>
    <row r="2" spans="1:1024" s="13" customFormat="1" x14ac:dyDescent="0.25">
      <c r="C2" s="14"/>
      <c r="G2" s="15" t="s">
        <v>1</v>
      </c>
      <c r="H2" s="16"/>
      <c r="I2" s="17"/>
      <c r="J2" s="17"/>
      <c r="L2" s="14"/>
      <c r="P2" s="14"/>
      <c r="Q2" s="14"/>
      <c r="S2" s="14"/>
      <c r="T2" s="14"/>
      <c r="AMJ2"/>
    </row>
    <row r="3" spans="1:1024" x14ac:dyDescent="0.25">
      <c r="A3" s="13"/>
      <c r="B3" s="13"/>
      <c r="C3" s="14"/>
      <c r="D3" s="13"/>
      <c r="E3" s="17"/>
      <c r="F3" s="17"/>
      <c r="G3" s="15" t="s">
        <v>2</v>
      </c>
      <c r="H3" s="16"/>
      <c r="I3"/>
      <c r="J3" s="17"/>
      <c r="K3"/>
      <c r="L3" s="14"/>
      <c r="M3"/>
      <c r="N3"/>
      <c r="O3"/>
      <c r="P3" s="14"/>
      <c r="Q3" s="14"/>
      <c r="R3"/>
      <c r="S3" s="14"/>
      <c r="T3" s="14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4" s="18" customFormat="1" x14ac:dyDescent="0.25">
      <c r="C4" s="19"/>
      <c r="E4" s="20"/>
      <c r="F4" s="20"/>
      <c r="H4" s="21"/>
      <c r="I4" s="22"/>
      <c r="J4" s="20"/>
      <c r="L4" s="19"/>
      <c r="P4" s="19"/>
      <c r="Q4" s="19"/>
      <c r="S4" s="19"/>
      <c r="T4" s="19"/>
      <c r="AMJ4"/>
    </row>
    <row r="5" spans="1:1024" ht="21" x14ac:dyDescent="0.35">
      <c r="A5"/>
      <c r="B5"/>
      <c r="C5" s="23"/>
      <c r="D5" s="24"/>
      <c r="E5" s="24"/>
      <c r="F5" s="24"/>
      <c r="G5" s="25" t="s">
        <v>3</v>
      </c>
      <c r="H5" s="26"/>
      <c r="I5"/>
      <c r="J5" s="24"/>
      <c r="K5" s="24"/>
      <c r="L5" s="26"/>
      <c r="M5" s="24"/>
      <c r="N5" s="24"/>
      <c r="O5" s="24"/>
      <c r="P5" s="26"/>
      <c r="Q5" s="2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4" ht="21" x14ac:dyDescent="0.35">
      <c r="A6"/>
      <c r="B6" s="27"/>
      <c r="C6" s="23"/>
      <c r="D6" s="24"/>
      <c r="E6" s="24"/>
      <c r="F6" s="24"/>
      <c r="G6" s="24"/>
      <c r="H6" s="26"/>
      <c r="I6" s="24"/>
      <c r="J6" s="24"/>
      <c r="K6" s="24"/>
      <c r="L6" s="26"/>
      <c r="M6" s="24"/>
      <c r="N6" s="24"/>
      <c r="O6" s="24"/>
      <c r="P6" s="26"/>
      <c r="Q6" s="2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4" ht="15" customHeight="1" x14ac:dyDescent="0.25">
      <c r="A7"/>
      <c r="B7"/>
      <c r="C7"/>
      <c r="D7"/>
      <c r="E7"/>
      <c r="F7"/>
      <c r="G7" s="10" t="s">
        <v>4</v>
      </c>
      <c r="H7"/>
      <c r="I7" s="12"/>
      <c r="J7"/>
      <c r="K7"/>
      <c r="L7"/>
      <c r="M7"/>
      <c r="N7"/>
      <c r="O7"/>
      <c r="P7" s="11"/>
      <c r="Q7" s="1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4" ht="16.5" customHeight="1" x14ac:dyDescent="0.25">
      <c r="A8"/>
      <c r="B8" s="9" t="s">
        <v>5</v>
      </c>
      <c r="C8" s="28"/>
      <c r="D8" s="8" t="s">
        <v>6</v>
      </c>
      <c r="E8" s="8"/>
      <c r="F8" s="8"/>
      <c r="G8" s="10"/>
      <c r="H8" s="28"/>
      <c r="I8" s="28"/>
      <c r="J8"/>
      <c r="K8" s="9" t="s">
        <v>5</v>
      </c>
      <c r="L8" s="28"/>
      <c r="M8" s="8" t="s">
        <v>7</v>
      </c>
      <c r="N8" s="8"/>
      <c r="O8" s="8"/>
      <c r="P8" s="8"/>
      <c r="Q8" s="11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4" x14ac:dyDescent="0.25">
      <c r="A9"/>
      <c r="B9" s="9"/>
      <c r="C9"/>
      <c r="D9" s="29" t="s">
        <v>8</v>
      </c>
      <c r="E9" s="29" t="s">
        <v>9</v>
      </c>
      <c r="F9" s="30" t="s">
        <v>10</v>
      </c>
      <c r="G9" s="10"/>
      <c r="H9"/>
      <c r="I9" s="12"/>
      <c r="J9"/>
      <c r="K9" s="9"/>
      <c r="L9"/>
      <c r="M9" s="7" t="s">
        <v>11</v>
      </c>
      <c r="N9" s="7"/>
      <c r="O9" s="7" t="s">
        <v>12</v>
      </c>
      <c r="P9" s="7"/>
      <c r="Q9" s="11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4" x14ac:dyDescent="0.25">
      <c r="A10" s="6" t="s">
        <v>13</v>
      </c>
      <c r="B10" s="6"/>
      <c r="C10"/>
      <c r="D10" s="31" t="s">
        <v>14</v>
      </c>
      <c r="E10" s="32" t="s">
        <v>15</v>
      </c>
      <c r="F10" s="32" t="s">
        <v>16</v>
      </c>
      <c r="G10" s="33"/>
      <c r="H10"/>
      <c r="I10" s="12"/>
      <c r="J10" s="6" t="s">
        <v>17</v>
      </c>
      <c r="K10" s="6"/>
      <c r="L10" s="34"/>
      <c r="M10" s="5" t="s">
        <v>18</v>
      </c>
      <c r="N10" s="5"/>
      <c r="O10" s="4" t="s">
        <v>19</v>
      </c>
      <c r="P10" s="4"/>
      <c r="Q10" s="11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4" s="12" customFormat="1" x14ac:dyDescent="0.25">
      <c r="R11"/>
      <c r="S11"/>
      <c r="T11"/>
      <c r="U11"/>
      <c r="V11"/>
      <c r="AMJ11"/>
    </row>
    <row r="12" spans="1:1024" x14ac:dyDescent="0.25">
      <c r="A12" s="35"/>
      <c r="B12" s="36">
        <v>43101</v>
      </c>
      <c r="C12"/>
      <c r="D12" s="37">
        <v>1830</v>
      </c>
      <c r="E12" s="37">
        <v>4831</v>
      </c>
      <c r="F12" s="37">
        <v>208</v>
      </c>
      <c r="G12" s="38">
        <f t="shared" ref="G12:G18" si="0">D12+E12+F12</f>
        <v>6869</v>
      </c>
      <c r="H12" s="39"/>
      <c r="I12" s="12"/>
      <c r="J12"/>
      <c r="K12" s="36">
        <v>43101</v>
      </c>
      <c r="L12"/>
      <c r="M12" s="3">
        <v>1.3599999999999999E-2</v>
      </c>
      <c r="N12" s="3"/>
      <c r="O12" s="2" t="s">
        <v>20</v>
      </c>
      <c r="P12" s="2"/>
      <c r="Q12" s="1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4" x14ac:dyDescent="0.25">
      <c r="A13"/>
      <c r="B13" s="36">
        <v>43132</v>
      </c>
      <c r="C13"/>
      <c r="D13" s="37">
        <v>1738</v>
      </c>
      <c r="E13" s="37">
        <v>4066</v>
      </c>
      <c r="F13" s="37">
        <v>172</v>
      </c>
      <c r="G13" s="38">
        <f t="shared" si="0"/>
        <v>5976</v>
      </c>
      <c r="H13"/>
      <c r="I13" s="12"/>
      <c r="J13"/>
      <c r="K13" s="36">
        <v>43132</v>
      </c>
      <c r="L13"/>
      <c r="M13" s="3">
        <v>2.87E-2</v>
      </c>
      <c r="N13" s="3"/>
      <c r="O13" s="2" t="s">
        <v>20</v>
      </c>
      <c r="P13" s="2"/>
      <c r="Q13" s="1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4" x14ac:dyDescent="0.25">
      <c r="A14"/>
      <c r="B14" s="36">
        <v>43160</v>
      </c>
      <c r="C14"/>
      <c r="D14" s="37">
        <v>1905</v>
      </c>
      <c r="E14" s="37">
        <v>4678</v>
      </c>
      <c r="F14" s="37">
        <v>164</v>
      </c>
      <c r="G14" s="38">
        <f t="shared" si="0"/>
        <v>6747</v>
      </c>
      <c r="H14"/>
      <c r="I14" s="12"/>
      <c r="J14"/>
      <c r="K14" s="36">
        <v>43160</v>
      </c>
      <c r="L14"/>
      <c r="M14" s="3">
        <v>3.44E-2</v>
      </c>
      <c r="N14" s="3"/>
      <c r="O14" s="2" t="s">
        <v>21</v>
      </c>
      <c r="P14" s="2"/>
      <c r="Q14" s="11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4" x14ac:dyDescent="0.25">
      <c r="A15"/>
      <c r="B15" s="36">
        <v>43191</v>
      </c>
      <c r="C15"/>
      <c r="D15" s="37">
        <v>2109</v>
      </c>
      <c r="E15" s="37">
        <v>6284</v>
      </c>
      <c r="F15" s="37">
        <v>226</v>
      </c>
      <c r="G15" s="38">
        <f t="shared" si="0"/>
        <v>8619</v>
      </c>
      <c r="H15"/>
      <c r="I15" s="12"/>
      <c r="J15"/>
      <c r="K15" s="36">
        <v>43191</v>
      </c>
      <c r="L15"/>
      <c r="M15" s="3">
        <v>4.3799999999999999E-2</v>
      </c>
      <c r="N15" s="3"/>
      <c r="O15" s="2" t="s">
        <v>20</v>
      </c>
      <c r="P15" s="2"/>
      <c r="Q15" s="11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4" x14ac:dyDescent="0.25">
      <c r="A16"/>
      <c r="B16" s="36">
        <v>43221</v>
      </c>
      <c r="C16"/>
      <c r="D16" s="37">
        <v>2185</v>
      </c>
      <c r="E16" s="37">
        <v>7478</v>
      </c>
      <c r="F16" s="37">
        <v>264</v>
      </c>
      <c r="G16" s="38">
        <f t="shared" si="0"/>
        <v>9927</v>
      </c>
      <c r="H16"/>
      <c r="I16" s="12"/>
      <c r="J16"/>
      <c r="K16" s="36">
        <v>43221</v>
      </c>
      <c r="L16"/>
      <c r="M16" s="3">
        <v>2.3400000000000001E-2</v>
      </c>
      <c r="N16" s="3"/>
      <c r="O16" s="2" t="s">
        <v>20</v>
      </c>
      <c r="P16" s="2"/>
      <c r="Q16" s="11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3" x14ac:dyDescent="0.25">
      <c r="A17"/>
      <c r="B17" s="36">
        <v>43252</v>
      </c>
      <c r="C17"/>
      <c r="D17" s="37">
        <v>2138</v>
      </c>
      <c r="E17" s="37">
        <v>6086</v>
      </c>
      <c r="F17" s="37">
        <v>306</v>
      </c>
      <c r="G17" s="38">
        <f t="shared" si="0"/>
        <v>8530</v>
      </c>
      <c r="H17"/>
      <c r="I17" s="12"/>
      <c r="J17"/>
      <c r="K17" s="36">
        <v>43252</v>
      </c>
      <c r="L17"/>
      <c r="M17" s="3">
        <v>5.3E-3</v>
      </c>
      <c r="N17" s="3"/>
      <c r="O17" s="2" t="s">
        <v>21</v>
      </c>
      <c r="P17" s="2"/>
      <c r="Q17" s="11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</row>
    <row r="18" spans="1:1023" x14ac:dyDescent="0.25">
      <c r="A18"/>
      <c r="B18" s="36">
        <v>43282</v>
      </c>
      <c r="C18"/>
      <c r="D18" s="37">
        <v>2094</v>
      </c>
      <c r="E18" s="37">
        <v>8018</v>
      </c>
      <c r="F18" s="37">
        <v>328</v>
      </c>
      <c r="G18" s="38">
        <f t="shared" si="0"/>
        <v>10440</v>
      </c>
      <c r="H18"/>
      <c r="I18" s="12"/>
      <c r="J18"/>
      <c r="K18" s="36">
        <v>43282</v>
      </c>
      <c r="L18"/>
      <c r="M18" s="3">
        <v>3.5700000000000003E-2</v>
      </c>
      <c r="N18" s="3"/>
      <c r="O18" s="2" t="s">
        <v>20</v>
      </c>
      <c r="P18" s="2"/>
      <c r="Q18" s="11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3" x14ac:dyDescent="0.25">
      <c r="A19"/>
      <c r="B19" s="36">
        <v>43313</v>
      </c>
      <c r="C19"/>
      <c r="D19" s="37">
        <v>1891</v>
      </c>
      <c r="E19" s="37">
        <v>7640</v>
      </c>
      <c r="F19" s="37">
        <v>316</v>
      </c>
      <c r="G19" s="38">
        <f>F19+E19+D19</f>
        <v>9847</v>
      </c>
      <c r="H19"/>
      <c r="I19" s="12"/>
      <c r="J19"/>
      <c r="K19" s="36">
        <v>43313</v>
      </c>
      <c r="L19"/>
      <c r="M19" s="3">
        <v>3.8600000000000002E-2</v>
      </c>
      <c r="N19" s="3"/>
      <c r="O19" s="2" t="s">
        <v>20</v>
      </c>
      <c r="P19" s="2"/>
      <c r="Q19" s="11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3" x14ac:dyDescent="0.25">
      <c r="A20"/>
      <c r="B20" s="36">
        <v>43344</v>
      </c>
      <c r="C20"/>
      <c r="D20" s="37">
        <v>1811</v>
      </c>
      <c r="E20" s="37">
        <v>5988</v>
      </c>
      <c r="F20" s="37">
        <v>245</v>
      </c>
      <c r="G20" s="38">
        <f>F20+E20+D20</f>
        <v>8044</v>
      </c>
      <c r="H20"/>
      <c r="I20" s="12"/>
      <c r="J20"/>
      <c r="K20" s="36">
        <v>43344</v>
      </c>
      <c r="L20"/>
      <c r="M20" s="3">
        <v>2.98E-2</v>
      </c>
      <c r="N20" s="3"/>
      <c r="O20" s="2" t="s">
        <v>22</v>
      </c>
      <c r="P20" s="2"/>
      <c r="Q20" s="11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3" x14ac:dyDescent="0.25">
      <c r="A21"/>
      <c r="B21" s="36">
        <v>43374</v>
      </c>
      <c r="C21"/>
      <c r="D21" s="37">
        <v>1727</v>
      </c>
      <c r="E21" s="37">
        <v>7162</v>
      </c>
      <c r="F21" s="37">
        <v>331</v>
      </c>
      <c r="G21" s="38">
        <f>D21+E21+F21</f>
        <v>9220</v>
      </c>
      <c r="H21"/>
      <c r="I21" s="12"/>
      <c r="J21"/>
      <c r="K21" s="36">
        <v>43374</v>
      </c>
      <c r="L21"/>
      <c r="M21" s="3">
        <v>3.1699999999999999E-2</v>
      </c>
      <c r="N21" s="3"/>
      <c r="O21" s="2" t="s">
        <v>20</v>
      </c>
      <c r="P21" s="2"/>
      <c r="Q21" s="1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</row>
    <row r="22" spans="1:1023" x14ac:dyDescent="0.25">
      <c r="A22"/>
      <c r="B22" s="36">
        <v>43405</v>
      </c>
      <c r="C22"/>
      <c r="D22" s="37">
        <v>1787</v>
      </c>
      <c r="E22" s="37">
        <v>6405</v>
      </c>
      <c r="F22" s="37">
        <v>309</v>
      </c>
      <c r="G22" s="38">
        <f>D22+E22+F22</f>
        <v>8501</v>
      </c>
      <c r="H22"/>
      <c r="I22" s="12"/>
      <c r="J22"/>
      <c r="K22" s="36">
        <v>43405</v>
      </c>
      <c r="L22"/>
      <c r="M22" s="3">
        <v>4.2099999999999999E-2</v>
      </c>
      <c r="N22" s="3"/>
      <c r="O22" s="2" t="s">
        <v>20</v>
      </c>
      <c r="P22" s="2"/>
      <c r="Q22" s="11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3" x14ac:dyDescent="0.25">
      <c r="A23"/>
      <c r="B23" s="36">
        <v>43435</v>
      </c>
      <c r="C23"/>
      <c r="D23" s="37">
        <v>2037</v>
      </c>
      <c r="E23" s="37">
        <v>5689</v>
      </c>
      <c r="F23" s="37">
        <v>218</v>
      </c>
      <c r="G23" s="38">
        <v>7726</v>
      </c>
      <c r="H23"/>
      <c r="I23" s="12"/>
      <c r="J23"/>
      <c r="K23" s="36">
        <v>43435</v>
      </c>
      <c r="L23"/>
      <c r="M23" s="3">
        <v>3.04E-2</v>
      </c>
      <c r="N23" s="3"/>
      <c r="O23" s="2" t="s">
        <v>23</v>
      </c>
      <c r="P23" s="2"/>
      <c r="Q23" s="11"/>
      <c r="R23"/>
      <c r="S23" s="11"/>
      <c r="T23" s="11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3" x14ac:dyDescent="0.25">
      <c r="A24"/>
      <c r="B24"/>
      <c r="D24"/>
      <c r="E24"/>
      <c r="F24"/>
      <c r="G24" s="12"/>
      <c r="I24" s="12"/>
      <c r="K24"/>
      <c r="M24"/>
      <c r="N24"/>
      <c r="O24"/>
      <c r="P24" s="11"/>
      <c r="Q24" s="11"/>
      <c r="S24" s="11"/>
      <c r="T24" s="11"/>
    </row>
    <row r="25" spans="1:1023" x14ac:dyDescent="0.25">
      <c r="A25"/>
      <c r="B25" s="40" t="s">
        <v>24</v>
      </c>
      <c r="D25" s="40">
        <f>SUM(D12:D24)</f>
        <v>23252</v>
      </c>
      <c r="E25" s="40">
        <f>SUM(E12:E24)</f>
        <v>74325</v>
      </c>
      <c r="F25" s="40">
        <f>SUM(F12:F24)</f>
        <v>3087</v>
      </c>
      <c r="G25" s="40">
        <f>SUM(G12:G24)</f>
        <v>100446</v>
      </c>
      <c r="I25" s="12"/>
      <c r="K25" s="38" t="s">
        <v>24</v>
      </c>
      <c r="M25" s="1"/>
      <c r="N25" s="1"/>
      <c r="O25" s="1"/>
      <c r="P25" s="1"/>
      <c r="Q25" s="11"/>
      <c r="S25" s="11"/>
      <c r="T25" s="11"/>
    </row>
    <row r="26" spans="1:1023" x14ac:dyDescent="0.25">
      <c r="A26" s="11" t="s">
        <v>25</v>
      </c>
    </row>
  </sheetData>
  <mergeCells count="37">
    <mergeCell ref="M22:N22"/>
    <mergeCell ref="O22:P22"/>
    <mergeCell ref="M23:N23"/>
    <mergeCell ref="O23:P23"/>
    <mergeCell ref="M25:N25"/>
    <mergeCell ref="O25:P25"/>
    <mergeCell ref="M19:N19"/>
    <mergeCell ref="O19:P19"/>
    <mergeCell ref="M20:N20"/>
    <mergeCell ref="O20:P20"/>
    <mergeCell ref="M21:N21"/>
    <mergeCell ref="O21:P21"/>
    <mergeCell ref="M16:N16"/>
    <mergeCell ref="O16:P16"/>
    <mergeCell ref="M17:N17"/>
    <mergeCell ref="O17:P17"/>
    <mergeCell ref="M18:N18"/>
    <mergeCell ref="O18:P18"/>
    <mergeCell ref="M13:N13"/>
    <mergeCell ref="O13:P13"/>
    <mergeCell ref="M14:N14"/>
    <mergeCell ref="O14:P14"/>
    <mergeCell ref="M15:N15"/>
    <mergeCell ref="O15:P15"/>
    <mergeCell ref="A10:B10"/>
    <mergeCell ref="J10:K10"/>
    <mergeCell ref="M10:N10"/>
    <mergeCell ref="O10:P10"/>
    <mergeCell ref="M12:N12"/>
    <mergeCell ref="O12:P12"/>
    <mergeCell ref="G7:G9"/>
    <mergeCell ref="B8:B9"/>
    <mergeCell ref="D8:F8"/>
    <mergeCell ref="K8:K9"/>
    <mergeCell ref="M8:P8"/>
    <mergeCell ref="M9:N9"/>
    <mergeCell ref="O9:P9"/>
  </mergeCells>
  <pageMargins left="0.51180555555555496" right="0.51180555555555496" top="0.78749999999999998" bottom="0.78749999999999998" header="0.51180555555555496" footer="0.51180555555555496"/>
  <pageSetup paperSize="9" scale="95" firstPageNumber="0" orientation="landscape" horizontalDpi="300" verticalDpi="300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CONSOLIDADO</vt:lpstr>
      <vt:lpstr>CONSOLIDADO!Area_de_impressao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Lais</dc:creator>
  <dc:description/>
  <cp:lastModifiedBy>Edmarque Roberto de Souza</cp:lastModifiedBy>
  <cp:revision>26</cp:revision>
  <cp:lastPrinted>2015-10-05T19:52:17Z</cp:lastPrinted>
  <dcterms:created xsi:type="dcterms:W3CDTF">2015-08-26T13:17:22Z</dcterms:created>
  <dcterms:modified xsi:type="dcterms:W3CDTF">2022-09-15T11:52:59Z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