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400152\Desktop\"/>
    </mc:Choice>
  </mc:AlternateContent>
  <xr:revisionPtr revIDLastSave="0" documentId="13_ncr:1_{1B72D17B-B9B7-4F3A-A7AC-92AC2E8F8FCD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CONSOLIDADO 2º Semestr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2" i="2" l="1"/>
  <c r="H22" i="2"/>
  <c r="N22" i="2"/>
  <c r="T22" i="2"/>
  <c r="Z22" i="2"/>
  <c r="AF22" i="2"/>
  <c r="AL22" i="2"/>
  <c r="AR22" i="2"/>
  <c r="AX22" i="2"/>
  <c r="BD16" i="2"/>
  <c r="BD17" i="2"/>
  <c r="BD18" i="2"/>
  <c r="BD19" i="2"/>
  <c r="BD20" i="2"/>
  <c r="BD15" i="2"/>
  <c r="BD22" i="2" l="1"/>
</calcChain>
</file>

<file path=xl/sharedStrings.xml><?xml version="1.0" encoding="utf-8"?>
<sst xmlns="http://schemas.openxmlformats.org/spreadsheetml/2006/main" count="37" uniqueCount="33">
  <si>
    <t>Total de Atendimento SPDM / CRATOD</t>
  </si>
  <si>
    <t xml:space="preserve">       CRATOD – Centro de Referência Álcool, Tabaco e Outras Drogas</t>
  </si>
  <si>
    <t xml:space="preserve">     SPDM – Associação Paulista Para o Desenvolvimento da Medicina</t>
  </si>
  <si>
    <t>OSS – Organização Social de Saúde</t>
  </si>
  <si>
    <t xml:space="preserve">                             Consolidado  Metas Quantitativa e Metas Qualitativa 2022</t>
  </si>
  <si>
    <t xml:space="preserve">Metas Quantitativas </t>
  </si>
  <si>
    <t>Nº de atendimentos em Triagem</t>
  </si>
  <si>
    <t>Nº de acolhimentos realizado pela equipe multiprofissional</t>
  </si>
  <si>
    <t>Nº de usuários encaminhados para acolhimento social em Comunidade Terapêutica ou Casa de Passagem</t>
  </si>
  <si>
    <t xml:space="preserve">INDICADOR </t>
  </si>
  <si>
    <t>Permanência média dos pacientes nos leitos da Observação</t>
  </si>
  <si>
    <t>Nº de saídas - Remoções</t>
  </si>
  <si>
    <t>Nº de Oficinas e Grupos Terapêuticos</t>
  </si>
  <si>
    <t>Nº de pacientes que freqüentam as Oficinas e Grupos Terapêuticos</t>
  </si>
  <si>
    <t>Nº de consultas Médicas (Psiquiatra, Clínico Geral e Infectologia)</t>
  </si>
  <si>
    <t>Nº de consultas Não Médicas (Enfermagem, Psicologia, Serviço Social, Terapia Ocupacional, Nutrição)</t>
  </si>
  <si>
    <t>Meta</t>
  </si>
  <si>
    <t>1.000/mês</t>
  </si>
  <si>
    <t>350/mês</t>
  </si>
  <si>
    <t>100/mês</t>
  </si>
  <si>
    <t>Inferior ou igual a 7 dias</t>
  </si>
  <si>
    <t>250/mês</t>
  </si>
  <si>
    <t>160/mês</t>
  </si>
  <si>
    <t>1800/mês</t>
  </si>
  <si>
    <t>2.000/ mês</t>
  </si>
  <si>
    <t>7.000/mês</t>
  </si>
  <si>
    <t xml:space="preserve">Total </t>
  </si>
  <si>
    <t xml:space="preserve">Metas Qualitativa </t>
  </si>
  <si>
    <t>Respeitar o tempo máximo estipulado para início do atendimento no Pronto Atendimento, de acordo com a                                     Classificação de Risco (triagem)</t>
  </si>
  <si>
    <t>Ofertar Testes Rápidos para ISTs (HIV, Sífilis, Hepatite B e C) aos pacientes do Pronto Atendimento</t>
  </si>
  <si>
    <t>Garantir atendimento ininterrupto dos setores Pronto Atendimento e Unidade de Observação</t>
  </si>
  <si>
    <t>Adesão aos                                       Protocolos Clínicos                             (CAPS AD III CRATOD,                                       Pronto Atendimento e                                              Unidade de Observação)</t>
  </si>
  <si>
    <t>Ofertar Capacitações e Treinamentos a todos os profissionais assistenciais mensalmente, seguindo cronograma estabelecido junto à Diretoria Técnica do CRATOD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</si>
</sst>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1"/>
    </font>
    <font>
      <sz val="7"/>
      <color rgb="FF000000"/>
      <name val="Calibri"/>
      <family val="2"/>
      <charset val="1"/>
    </font>
    <font>
      <sz val="7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2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FBFBF"/>
        <bgColor rgb="FFCCCCFF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1" xfId="0" applyBorder="1"/>
    <xf numFmtId="17" fontId="0" fillId="0" borderId="1" xfId="0" applyNumberFormat="1" applyBorder="1"/>
    <xf numFmtId="0" fontId="7" fillId="0" borderId="1" xfId="0" applyFont="1" applyBorder="1"/>
    <xf numFmtId="4" fontId="0" fillId="4" borderId="1" xfId="0" applyNumberFormat="1" applyFill="1" applyBorder="1"/>
    <xf numFmtId="4" fontId="7" fillId="4" borderId="1" xfId="0" applyNumberFormat="1" applyFont="1" applyFill="1" applyBorder="1"/>
    <xf numFmtId="0" fontId="4" fillId="3" borderId="1" xfId="0" applyFont="1" applyFill="1" applyBorder="1" applyAlignment="1">
      <alignment horizontal="center" wrapText="1"/>
    </xf>
    <xf numFmtId="9" fontId="7" fillId="4" borderId="7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9" fontId="7" fillId="0" borderId="7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9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9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57149</xdr:rowOff>
    </xdr:from>
    <xdr:to>
      <xdr:col>2</xdr:col>
      <xdr:colOff>476250</xdr:colOff>
      <xdr:row>3</xdr:row>
      <xdr:rowOff>85724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9317388-EA10-4A5B-85E1-954213DCDC1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57149"/>
          <a:ext cx="1085850" cy="619125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13</xdr:col>
      <xdr:colOff>523875</xdr:colOff>
      <xdr:row>0</xdr:row>
      <xdr:rowOff>104775</xdr:rowOff>
    </xdr:from>
    <xdr:to>
      <xdr:col>15</xdr:col>
      <xdr:colOff>28575</xdr:colOff>
      <xdr:row>3</xdr:row>
      <xdr:rowOff>142875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3A952F4-6AC8-406F-B689-D1D688765616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915275" y="104775"/>
          <a:ext cx="723900" cy="62865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621C8-4E3A-45EE-86F2-A77D389F2805}">
  <dimension ref="A2:BD40"/>
  <sheetViews>
    <sheetView showGridLines="0" tabSelected="1" zoomScaleNormal="100" workbookViewId="0">
      <selection activeCell="H47" sqref="H47"/>
    </sheetView>
  </sheetViews>
  <sheetFormatPr defaultRowHeight="15" x14ac:dyDescent="0.25"/>
  <cols>
    <col min="7" max="7" width="14.140625" customWidth="1"/>
    <col min="12" max="12" width="7.28515625" customWidth="1"/>
    <col min="13" max="13" width="9.140625" hidden="1" customWidth="1"/>
    <col min="24" max="24" width="1.85546875" customWidth="1"/>
    <col min="25" max="25" width="9.140625" hidden="1" customWidth="1"/>
    <col min="28" max="28" width="7.28515625" customWidth="1"/>
    <col min="29" max="31" width="9.140625" hidden="1" customWidth="1"/>
    <col min="34" max="34" width="7.28515625" customWidth="1"/>
    <col min="35" max="37" width="9.140625" hidden="1" customWidth="1"/>
    <col min="41" max="41" width="9.140625" customWidth="1"/>
    <col min="42" max="42" width="0.85546875" customWidth="1"/>
    <col min="43" max="43" width="9.140625" hidden="1" customWidth="1"/>
    <col min="47" max="47" width="11" customWidth="1"/>
    <col min="48" max="49" width="9.140625" hidden="1" customWidth="1"/>
    <col min="56" max="56" width="32.140625" bestFit="1" customWidth="1"/>
  </cols>
  <sheetData>
    <row r="2" spans="1:56" ht="15.75" x14ac:dyDescent="0.25">
      <c r="E2" s="3"/>
      <c r="F2" s="4" t="s">
        <v>1</v>
      </c>
      <c r="G2" s="5"/>
      <c r="H2" s="5"/>
      <c r="I2" s="5"/>
      <c r="J2" s="2"/>
      <c r="K2" s="2"/>
    </row>
    <row r="3" spans="1:56" ht="15.75" x14ac:dyDescent="0.25">
      <c r="E3" s="3"/>
      <c r="F3" s="65" t="s">
        <v>2</v>
      </c>
      <c r="G3" s="65"/>
      <c r="H3" s="65"/>
      <c r="I3" s="65"/>
      <c r="J3" s="65"/>
      <c r="K3" s="65"/>
      <c r="L3" s="65"/>
      <c r="M3" s="65"/>
    </row>
    <row r="4" spans="1:56" ht="15.75" x14ac:dyDescent="0.25">
      <c r="E4" s="1"/>
      <c r="F4" s="66" t="s">
        <v>3</v>
      </c>
      <c r="G4" s="66"/>
      <c r="H4" s="66"/>
      <c r="I4" s="66"/>
      <c r="J4" s="66"/>
      <c r="K4" s="66"/>
      <c r="L4" s="66"/>
      <c r="M4" s="66"/>
    </row>
    <row r="6" spans="1:56" ht="21" customHeight="1" x14ac:dyDescent="0.3">
      <c r="D6" s="67" t="s">
        <v>4</v>
      </c>
      <c r="E6" s="67"/>
      <c r="F6" s="67"/>
      <c r="G6" s="67"/>
      <c r="H6" s="67"/>
      <c r="I6" s="67"/>
      <c r="J6" s="67"/>
      <c r="K6" s="67"/>
      <c r="L6" s="67"/>
      <c r="M6" s="67"/>
    </row>
    <row r="7" spans="1:56" ht="15.75" thickBot="1" x14ac:dyDescent="0.3"/>
    <row r="8" spans="1:56" ht="15.75" thickBot="1" x14ac:dyDescent="0.3">
      <c r="B8" s="38" t="s">
        <v>5</v>
      </c>
      <c r="C8" s="19"/>
    </row>
    <row r="9" spans="1:56" ht="15.75" thickBot="1" x14ac:dyDescent="0.3">
      <c r="B9" s="6"/>
      <c r="C9" s="6"/>
    </row>
    <row r="10" spans="1:56" ht="15.75" thickBot="1" x14ac:dyDescent="0.3">
      <c r="B10" s="48" t="s">
        <v>9</v>
      </c>
      <c r="C10" s="49"/>
      <c r="D10" s="49"/>
      <c r="E10" s="49"/>
      <c r="F10" s="49"/>
      <c r="G10" s="50"/>
    </row>
    <row r="11" spans="1:56" ht="16.5" customHeight="1" thickBot="1" x14ac:dyDescent="0.3">
      <c r="B11" s="59" t="s">
        <v>6</v>
      </c>
      <c r="C11" s="60"/>
      <c r="D11" s="60"/>
      <c r="E11" s="60"/>
      <c r="F11" s="60"/>
      <c r="G11" s="61"/>
      <c r="H11" s="29" t="s">
        <v>7</v>
      </c>
      <c r="I11" s="30"/>
      <c r="J11" s="30"/>
      <c r="K11" s="30"/>
      <c r="L11" s="30"/>
      <c r="M11" s="31"/>
      <c r="N11" s="39" t="s">
        <v>8</v>
      </c>
      <c r="O11" s="40"/>
      <c r="P11" s="40"/>
      <c r="Q11" s="40"/>
      <c r="R11" s="40"/>
      <c r="S11" s="41"/>
      <c r="T11" s="29" t="s">
        <v>10</v>
      </c>
      <c r="U11" s="30"/>
      <c r="V11" s="30"/>
      <c r="W11" s="30"/>
      <c r="X11" s="30"/>
      <c r="Y11" s="31"/>
      <c r="Z11" s="29" t="s">
        <v>11</v>
      </c>
      <c r="AA11" s="30"/>
      <c r="AB11" s="30"/>
      <c r="AC11" s="30"/>
      <c r="AD11" s="30"/>
      <c r="AE11" s="31"/>
      <c r="AF11" s="29" t="s">
        <v>12</v>
      </c>
      <c r="AG11" s="30"/>
      <c r="AH11" s="30"/>
      <c r="AI11" s="30"/>
      <c r="AJ11" s="30"/>
      <c r="AK11" s="31"/>
      <c r="AL11" s="53" t="s">
        <v>13</v>
      </c>
      <c r="AM11" s="54"/>
      <c r="AN11" s="54"/>
      <c r="AO11" s="54"/>
      <c r="AP11" s="54"/>
      <c r="AQ11" s="55"/>
      <c r="AR11" s="53" t="s">
        <v>14</v>
      </c>
      <c r="AS11" s="54"/>
      <c r="AT11" s="54"/>
      <c r="AU11" s="54"/>
      <c r="AV11" s="54"/>
      <c r="AW11" s="55"/>
      <c r="AX11" s="53" t="s">
        <v>15</v>
      </c>
      <c r="AY11" s="54"/>
      <c r="AZ11" s="54"/>
      <c r="BA11" s="54"/>
      <c r="BB11" s="54"/>
      <c r="BC11" s="55"/>
      <c r="BD11" s="13" t="s">
        <v>0</v>
      </c>
    </row>
    <row r="12" spans="1:56" ht="15.75" customHeight="1" thickBot="1" x14ac:dyDescent="0.3">
      <c r="B12" s="62"/>
      <c r="C12" s="63"/>
      <c r="D12" s="63"/>
      <c r="E12" s="63"/>
      <c r="F12" s="63"/>
      <c r="G12" s="64"/>
      <c r="H12" s="32"/>
      <c r="I12" s="33"/>
      <c r="J12" s="33"/>
      <c r="K12" s="33"/>
      <c r="L12" s="33"/>
      <c r="M12" s="34"/>
      <c r="N12" s="42"/>
      <c r="O12" s="43"/>
      <c r="P12" s="43"/>
      <c r="Q12" s="43"/>
      <c r="R12" s="43"/>
      <c r="S12" s="44"/>
      <c r="T12" s="32"/>
      <c r="U12" s="33"/>
      <c r="V12" s="33"/>
      <c r="W12" s="33"/>
      <c r="X12" s="33"/>
      <c r="Y12" s="34"/>
      <c r="Z12" s="32"/>
      <c r="AA12" s="33"/>
      <c r="AB12" s="33"/>
      <c r="AC12" s="33"/>
      <c r="AD12" s="33"/>
      <c r="AE12" s="34"/>
      <c r="AF12" s="32"/>
      <c r="AG12" s="33"/>
      <c r="AH12" s="33"/>
      <c r="AI12" s="33"/>
      <c r="AJ12" s="33"/>
      <c r="AK12" s="34"/>
      <c r="AL12" s="56"/>
      <c r="AM12" s="57"/>
      <c r="AN12" s="57"/>
      <c r="AO12" s="57"/>
      <c r="AP12" s="57"/>
      <c r="AQ12" s="58"/>
      <c r="AR12" s="56"/>
      <c r="AS12" s="57"/>
      <c r="AT12" s="57"/>
      <c r="AU12" s="57"/>
      <c r="AV12" s="57"/>
      <c r="AW12" s="58"/>
      <c r="AX12" s="56"/>
      <c r="AY12" s="57"/>
      <c r="AZ12" s="57"/>
      <c r="BA12" s="57"/>
      <c r="BB12" s="57"/>
      <c r="BC12" s="58"/>
      <c r="BD12" s="13"/>
    </row>
    <row r="13" spans="1:56" ht="15.75" customHeight="1" thickBot="1" x14ac:dyDescent="0.3">
      <c r="A13" s="8" t="s">
        <v>16</v>
      </c>
      <c r="B13" s="52" t="s">
        <v>17</v>
      </c>
      <c r="C13" s="46"/>
      <c r="D13" s="46"/>
      <c r="E13" s="46"/>
      <c r="F13" s="46"/>
      <c r="G13" s="47"/>
      <c r="H13" s="52" t="s">
        <v>18</v>
      </c>
      <c r="I13" s="46"/>
      <c r="J13" s="46"/>
      <c r="K13" s="46"/>
      <c r="L13" s="46"/>
      <c r="M13" s="47"/>
      <c r="N13" s="52" t="s">
        <v>19</v>
      </c>
      <c r="O13" s="46"/>
      <c r="P13" s="46"/>
      <c r="Q13" s="46"/>
      <c r="R13" s="46"/>
      <c r="S13" s="47"/>
      <c r="T13" s="52" t="s">
        <v>20</v>
      </c>
      <c r="U13" s="46"/>
      <c r="V13" s="46"/>
      <c r="W13" s="46"/>
      <c r="X13" s="46"/>
      <c r="Y13" s="47"/>
      <c r="Z13" s="52" t="s">
        <v>21</v>
      </c>
      <c r="AA13" s="46"/>
      <c r="AB13" s="46"/>
      <c r="AC13" s="46"/>
      <c r="AD13" s="46"/>
      <c r="AE13" s="47"/>
      <c r="AF13" s="52" t="s">
        <v>22</v>
      </c>
      <c r="AG13" s="46"/>
      <c r="AH13" s="46"/>
      <c r="AI13" s="46"/>
      <c r="AJ13" s="46"/>
      <c r="AK13" s="47"/>
      <c r="AL13" s="52" t="s">
        <v>23</v>
      </c>
      <c r="AM13" s="46"/>
      <c r="AN13" s="46"/>
      <c r="AO13" s="46"/>
      <c r="AP13" s="46"/>
      <c r="AQ13" s="47"/>
      <c r="AR13" s="52" t="s">
        <v>24</v>
      </c>
      <c r="AS13" s="46"/>
      <c r="AT13" s="46"/>
      <c r="AU13" s="46"/>
      <c r="AV13" s="46"/>
      <c r="AW13" s="47"/>
      <c r="AX13" s="52" t="s">
        <v>25</v>
      </c>
      <c r="AY13" s="46"/>
      <c r="AZ13" s="46"/>
      <c r="BA13" s="46"/>
      <c r="BB13" s="46"/>
      <c r="BC13" s="47"/>
      <c r="BD13" s="13"/>
    </row>
    <row r="14" spans="1:56" ht="15.75" customHeight="1" thickBot="1" x14ac:dyDescent="0.3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</row>
    <row r="15" spans="1:56" ht="15.75" thickBot="1" x14ac:dyDescent="0.3">
      <c r="A15" s="9">
        <v>44743</v>
      </c>
      <c r="B15" s="51">
        <v>821</v>
      </c>
      <c r="C15" s="36"/>
      <c r="D15" s="36"/>
      <c r="E15" s="36"/>
      <c r="F15" s="36"/>
      <c r="G15" s="37"/>
      <c r="H15" s="51">
        <v>399</v>
      </c>
      <c r="I15" s="36"/>
      <c r="J15" s="36"/>
      <c r="K15" s="36"/>
      <c r="L15" s="36"/>
      <c r="M15" s="37"/>
      <c r="N15" s="51">
        <v>44</v>
      </c>
      <c r="O15" s="36"/>
      <c r="P15" s="36"/>
      <c r="Q15" s="36"/>
      <c r="R15" s="36"/>
      <c r="S15" s="37"/>
      <c r="T15" s="51">
        <v>2.2200000000000002</v>
      </c>
      <c r="U15" s="36"/>
      <c r="V15" s="36"/>
      <c r="W15" s="36"/>
      <c r="X15" s="36"/>
      <c r="Y15" s="37"/>
      <c r="Z15" s="51">
        <v>134</v>
      </c>
      <c r="AA15" s="36"/>
      <c r="AB15" s="36"/>
      <c r="AC15" s="36"/>
      <c r="AD15" s="36"/>
      <c r="AE15" s="37"/>
      <c r="AF15" s="51">
        <v>180</v>
      </c>
      <c r="AG15" s="36"/>
      <c r="AH15" s="36"/>
      <c r="AI15" s="36"/>
      <c r="AJ15" s="36"/>
      <c r="AK15" s="37"/>
      <c r="AL15" s="51">
        <v>1204</v>
      </c>
      <c r="AM15" s="36"/>
      <c r="AN15" s="36"/>
      <c r="AO15" s="36"/>
      <c r="AP15" s="36"/>
      <c r="AQ15" s="37"/>
      <c r="AR15" s="51">
        <v>1819</v>
      </c>
      <c r="AS15" s="36"/>
      <c r="AT15" s="36"/>
      <c r="AU15" s="36"/>
      <c r="AV15" s="36"/>
      <c r="AW15" s="37"/>
      <c r="AX15" s="51">
        <v>6134</v>
      </c>
      <c r="AY15" s="36"/>
      <c r="AZ15" s="36"/>
      <c r="BA15" s="36"/>
      <c r="BB15" s="36"/>
      <c r="BC15" s="37"/>
      <c r="BD15" s="11">
        <f>B15+H15+N15+T15+Z15+AF15+AL15+AR15+AX15</f>
        <v>10737.220000000001</v>
      </c>
    </row>
    <row r="16" spans="1:56" ht="15.75" thickBot="1" x14ac:dyDescent="0.3">
      <c r="A16" s="9">
        <v>44774</v>
      </c>
      <c r="B16" s="51">
        <v>850</v>
      </c>
      <c r="C16" s="36"/>
      <c r="D16" s="36"/>
      <c r="E16" s="36"/>
      <c r="F16" s="36"/>
      <c r="G16" s="37"/>
      <c r="H16" s="51">
        <v>403</v>
      </c>
      <c r="I16" s="36"/>
      <c r="J16" s="36"/>
      <c r="K16" s="36"/>
      <c r="L16" s="36"/>
      <c r="M16" s="37"/>
      <c r="N16" s="51">
        <v>53</v>
      </c>
      <c r="O16" s="36"/>
      <c r="P16" s="36"/>
      <c r="Q16" s="36"/>
      <c r="R16" s="36"/>
      <c r="S16" s="37"/>
      <c r="T16" s="51">
        <v>2.4900000000000002</v>
      </c>
      <c r="U16" s="36"/>
      <c r="V16" s="36"/>
      <c r="W16" s="36"/>
      <c r="X16" s="36"/>
      <c r="Y16" s="37"/>
      <c r="Z16" s="51">
        <v>256</v>
      </c>
      <c r="AA16" s="36"/>
      <c r="AB16" s="36"/>
      <c r="AC16" s="36"/>
      <c r="AD16" s="36"/>
      <c r="AE16" s="37"/>
      <c r="AF16" s="51">
        <v>193</v>
      </c>
      <c r="AG16" s="36"/>
      <c r="AH16" s="36"/>
      <c r="AI16" s="36"/>
      <c r="AJ16" s="36"/>
      <c r="AK16" s="37"/>
      <c r="AL16" s="51">
        <v>1073</v>
      </c>
      <c r="AM16" s="36"/>
      <c r="AN16" s="36"/>
      <c r="AO16" s="36"/>
      <c r="AP16" s="36"/>
      <c r="AQ16" s="37"/>
      <c r="AR16" s="51">
        <v>2035</v>
      </c>
      <c r="AS16" s="36"/>
      <c r="AT16" s="36"/>
      <c r="AU16" s="36"/>
      <c r="AV16" s="36"/>
      <c r="AW16" s="37"/>
      <c r="AX16" s="51">
        <v>5255</v>
      </c>
      <c r="AY16" s="36"/>
      <c r="AZ16" s="36"/>
      <c r="BA16" s="36"/>
      <c r="BB16" s="36"/>
      <c r="BC16" s="37"/>
      <c r="BD16" s="11">
        <f t="shared" ref="BD16:BD20" si="0">B16+H16+N16+T16+Z16+AF16+AL16+AR16+AX16</f>
        <v>10120.49</v>
      </c>
    </row>
    <row r="17" spans="1:56" ht="15.75" thickBot="1" x14ac:dyDescent="0.3">
      <c r="A17" s="9">
        <v>44805</v>
      </c>
      <c r="B17" s="51">
        <v>763</v>
      </c>
      <c r="C17" s="36"/>
      <c r="D17" s="36"/>
      <c r="E17" s="36"/>
      <c r="F17" s="36"/>
      <c r="G17" s="37"/>
      <c r="H17" s="51">
        <v>389</v>
      </c>
      <c r="I17" s="36"/>
      <c r="J17" s="36"/>
      <c r="K17" s="36"/>
      <c r="L17" s="36"/>
      <c r="M17" s="37"/>
      <c r="N17" s="51">
        <v>91</v>
      </c>
      <c r="O17" s="36"/>
      <c r="P17" s="36"/>
      <c r="Q17" s="36"/>
      <c r="R17" s="36"/>
      <c r="S17" s="37"/>
      <c r="T17" s="51">
        <v>2.78</v>
      </c>
      <c r="U17" s="36"/>
      <c r="V17" s="36"/>
      <c r="W17" s="36"/>
      <c r="X17" s="36"/>
      <c r="Y17" s="37"/>
      <c r="Z17" s="51">
        <v>121</v>
      </c>
      <c r="AA17" s="36"/>
      <c r="AB17" s="36"/>
      <c r="AC17" s="36"/>
      <c r="AD17" s="36"/>
      <c r="AE17" s="37"/>
      <c r="AF17" s="51">
        <v>164</v>
      </c>
      <c r="AG17" s="36"/>
      <c r="AH17" s="36"/>
      <c r="AI17" s="36"/>
      <c r="AJ17" s="36"/>
      <c r="AK17" s="37"/>
      <c r="AL17" s="51">
        <v>1024</v>
      </c>
      <c r="AM17" s="36"/>
      <c r="AN17" s="36"/>
      <c r="AO17" s="36"/>
      <c r="AP17" s="36"/>
      <c r="AQ17" s="37"/>
      <c r="AR17" s="51">
        <v>1794</v>
      </c>
      <c r="AS17" s="36"/>
      <c r="AT17" s="36"/>
      <c r="AU17" s="36"/>
      <c r="AV17" s="36"/>
      <c r="AW17" s="37"/>
      <c r="AX17" s="51">
        <v>5033</v>
      </c>
      <c r="AY17" s="36"/>
      <c r="AZ17" s="36"/>
      <c r="BA17" s="36"/>
      <c r="BB17" s="36"/>
      <c r="BC17" s="37"/>
      <c r="BD17" s="11">
        <f t="shared" si="0"/>
        <v>9381.7799999999988</v>
      </c>
    </row>
    <row r="18" spans="1:56" ht="15.75" thickBot="1" x14ac:dyDescent="0.3">
      <c r="A18" s="9">
        <v>44835</v>
      </c>
      <c r="B18" s="51">
        <v>794</v>
      </c>
      <c r="C18" s="36"/>
      <c r="D18" s="36"/>
      <c r="E18" s="36"/>
      <c r="F18" s="36"/>
      <c r="G18" s="37"/>
      <c r="H18" s="51">
        <v>387</v>
      </c>
      <c r="I18" s="36"/>
      <c r="J18" s="36"/>
      <c r="K18" s="36"/>
      <c r="L18" s="36"/>
      <c r="M18" s="37"/>
      <c r="N18" s="51">
        <v>57</v>
      </c>
      <c r="O18" s="36"/>
      <c r="P18" s="36"/>
      <c r="Q18" s="36"/>
      <c r="R18" s="36"/>
      <c r="S18" s="37"/>
      <c r="T18" s="51">
        <v>2.93</v>
      </c>
      <c r="U18" s="36"/>
      <c r="V18" s="36"/>
      <c r="W18" s="36"/>
      <c r="X18" s="36"/>
      <c r="Y18" s="37"/>
      <c r="Z18" s="51">
        <v>197</v>
      </c>
      <c r="AA18" s="36"/>
      <c r="AB18" s="36"/>
      <c r="AC18" s="36"/>
      <c r="AD18" s="36"/>
      <c r="AE18" s="37"/>
      <c r="AF18" s="51">
        <v>143</v>
      </c>
      <c r="AG18" s="36"/>
      <c r="AH18" s="36"/>
      <c r="AI18" s="36"/>
      <c r="AJ18" s="36"/>
      <c r="AK18" s="37"/>
      <c r="AL18" s="51">
        <v>885</v>
      </c>
      <c r="AM18" s="36"/>
      <c r="AN18" s="36"/>
      <c r="AO18" s="36"/>
      <c r="AP18" s="36"/>
      <c r="AQ18" s="37"/>
      <c r="AR18" s="51">
        <v>1620</v>
      </c>
      <c r="AS18" s="36"/>
      <c r="AT18" s="36"/>
      <c r="AU18" s="36"/>
      <c r="AV18" s="36"/>
      <c r="AW18" s="37"/>
      <c r="AX18" s="51">
        <v>4768</v>
      </c>
      <c r="AY18" s="36"/>
      <c r="AZ18" s="36"/>
      <c r="BA18" s="36"/>
      <c r="BB18" s="36"/>
      <c r="BC18" s="37"/>
      <c r="BD18" s="11">
        <f t="shared" si="0"/>
        <v>8853.93</v>
      </c>
    </row>
    <row r="19" spans="1:56" ht="15.75" thickBot="1" x14ac:dyDescent="0.3">
      <c r="A19" s="9">
        <v>44866</v>
      </c>
      <c r="B19" s="51">
        <v>843</v>
      </c>
      <c r="C19" s="36"/>
      <c r="D19" s="36"/>
      <c r="E19" s="36"/>
      <c r="F19" s="36"/>
      <c r="G19" s="37"/>
      <c r="H19" s="51">
        <v>428</v>
      </c>
      <c r="I19" s="36"/>
      <c r="J19" s="36"/>
      <c r="K19" s="36"/>
      <c r="L19" s="36"/>
      <c r="M19" s="37"/>
      <c r="N19" s="51">
        <v>50</v>
      </c>
      <c r="O19" s="36"/>
      <c r="P19" s="36"/>
      <c r="Q19" s="36"/>
      <c r="R19" s="36"/>
      <c r="S19" s="37"/>
      <c r="T19" s="51">
        <v>2.71</v>
      </c>
      <c r="U19" s="36"/>
      <c r="V19" s="36"/>
      <c r="W19" s="36"/>
      <c r="X19" s="36"/>
      <c r="Y19" s="37"/>
      <c r="Z19" s="51">
        <v>117</v>
      </c>
      <c r="AA19" s="36"/>
      <c r="AB19" s="36"/>
      <c r="AC19" s="36"/>
      <c r="AD19" s="36"/>
      <c r="AE19" s="37"/>
      <c r="AF19" s="51">
        <v>141</v>
      </c>
      <c r="AG19" s="36"/>
      <c r="AH19" s="36"/>
      <c r="AI19" s="36"/>
      <c r="AJ19" s="36"/>
      <c r="AK19" s="37"/>
      <c r="AL19" s="51">
        <v>805</v>
      </c>
      <c r="AM19" s="36"/>
      <c r="AN19" s="36"/>
      <c r="AO19" s="36"/>
      <c r="AP19" s="36"/>
      <c r="AQ19" s="37"/>
      <c r="AR19" s="51">
        <v>1494</v>
      </c>
      <c r="AS19" s="36"/>
      <c r="AT19" s="36"/>
      <c r="AU19" s="36"/>
      <c r="AV19" s="36"/>
      <c r="AW19" s="37"/>
      <c r="AX19" s="51">
        <v>5088</v>
      </c>
      <c r="AY19" s="36"/>
      <c r="AZ19" s="36"/>
      <c r="BA19" s="36"/>
      <c r="BB19" s="36"/>
      <c r="BC19" s="37"/>
      <c r="BD19" s="11">
        <f t="shared" si="0"/>
        <v>8968.7099999999991</v>
      </c>
    </row>
    <row r="20" spans="1:56" ht="15.75" thickBot="1" x14ac:dyDescent="0.3">
      <c r="A20" s="9">
        <v>44896</v>
      </c>
      <c r="B20" s="51">
        <v>875</v>
      </c>
      <c r="C20" s="36"/>
      <c r="D20" s="36"/>
      <c r="E20" s="36"/>
      <c r="F20" s="36"/>
      <c r="G20" s="37"/>
      <c r="H20" s="51">
        <v>438</v>
      </c>
      <c r="I20" s="36"/>
      <c r="J20" s="36"/>
      <c r="K20" s="36"/>
      <c r="L20" s="36"/>
      <c r="M20" s="37"/>
      <c r="N20" s="51">
        <v>45</v>
      </c>
      <c r="O20" s="36"/>
      <c r="P20" s="36"/>
      <c r="Q20" s="36"/>
      <c r="R20" s="36"/>
      <c r="S20" s="37"/>
      <c r="T20" s="51">
        <v>3.9</v>
      </c>
      <c r="U20" s="36"/>
      <c r="V20" s="36"/>
      <c r="W20" s="36"/>
      <c r="X20" s="36"/>
      <c r="Y20" s="37"/>
      <c r="Z20" s="51">
        <v>157</v>
      </c>
      <c r="AA20" s="36"/>
      <c r="AB20" s="36"/>
      <c r="AC20" s="36"/>
      <c r="AD20" s="36"/>
      <c r="AE20" s="37"/>
      <c r="AF20" s="51">
        <v>124</v>
      </c>
      <c r="AG20" s="36"/>
      <c r="AH20" s="36"/>
      <c r="AI20" s="36"/>
      <c r="AJ20" s="36"/>
      <c r="AK20" s="37"/>
      <c r="AL20" s="51">
        <v>716</v>
      </c>
      <c r="AM20" s="36"/>
      <c r="AN20" s="36"/>
      <c r="AO20" s="36"/>
      <c r="AP20" s="36"/>
      <c r="AQ20" s="37"/>
      <c r="AR20" s="51">
        <v>1782</v>
      </c>
      <c r="AS20" s="36"/>
      <c r="AT20" s="36"/>
      <c r="AU20" s="36"/>
      <c r="AV20" s="36"/>
      <c r="AW20" s="37"/>
      <c r="AX20" s="51">
        <v>5424</v>
      </c>
      <c r="AY20" s="36"/>
      <c r="AZ20" s="36"/>
      <c r="BA20" s="36"/>
      <c r="BB20" s="36"/>
      <c r="BC20" s="37"/>
      <c r="BD20" s="11">
        <f t="shared" si="0"/>
        <v>9564.9</v>
      </c>
    </row>
    <row r="21" spans="1:56" ht="15.75" thickBot="1" x14ac:dyDescent="0.3"/>
    <row r="22" spans="1:56" ht="15.75" customHeight="1" thickBot="1" x14ac:dyDescent="0.3">
      <c r="A22" s="10" t="s">
        <v>26</v>
      </c>
      <c r="B22" s="38">
        <f>SUM(B15:B21)</f>
        <v>4946</v>
      </c>
      <c r="C22" s="18"/>
      <c r="D22" s="18"/>
      <c r="E22" s="18"/>
      <c r="F22" s="18"/>
      <c r="G22" s="19"/>
      <c r="H22" s="38">
        <f>SUM(H15:H21)</f>
        <v>2444</v>
      </c>
      <c r="I22" s="18"/>
      <c r="J22" s="18"/>
      <c r="K22" s="18"/>
      <c r="L22" s="18"/>
      <c r="M22" s="19"/>
      <c r="N22" s="38">
        <f>SUM(N15:N21)</f>
        <v>340</v>
      </c>
      <c r="O22" s="18"/>
      <c r="P22" s="18"/>
      <c r="Q22" s="18"/>
      <c r="R22" s="18"/>
      <c r="S22" s="19"/>
      <c r="T22" s="38">
        <f>SUM(T15:T21)</f>
        <v>17.029999999999998</v>
      </c>
      <c r="U22" s="18"/>
      <c r="V22" s="18"/>
      <c r="W22" s="18"/>
      <c r="X22" s="18"/>
      <c r="Y22" s="19"/>
      <c r="Z22" s="38">
        <f>SUM(Z15:Z21)</f>
        <v>982</v>
      </c>
      <c r="AA22" s="18"/>
      <c r="AB22" s="18"/>
      <c r="AC22" s="18"/>
      <c r="AD22" s="18"/>
      <c r="AE22" s="19"/>
      <c r="AF22" s="38">
        <f>SUM(AF15:AF21)</f>
        <v>945</v>
      </c>
      <c r="AG22" s="18"/>
      <c r="AH22" s="18"/>
      <c r="AI22" s="18"/>
      <c r="AJ22" s="18"/>
      <c r="AK22" s="19"/>
      <c r="AL22" s="38">
        <f>SUM(AL15:AL21)</f>
        <v>5707</v>
      </c>
      <c r="AM22" s="18"/>
      <c r="AN22" s="18"/>
      <c r="AO22" s="18"/>
      <c r="AP22" s="18"/>
      <c r="AQ22" s="19"/>
      <c r="AR22" s="38">
        <f>SUM(AR15:AR21)</f>
        <v>10544</v>
      </c>
      <c r="AS22" s="18"/>
      <c r="AT22" s="18"/>
      <c r="AU22" s="18"/>
      <c r="AV22" s="18"/>
      <c r="AW22" s="19"/>
      <c r="AX22" s="38">
        <f>SUM(AX15:AX21)</f>
        <v>31702</v>
      </c>
      <c r="AY22" s="18"/>
      <c r="AZ22" s="18"/>
      <c r="BA22" s="18"/>
      <c r="BB22" s="18"/>
      <c r="BC22" s="19"/>
      <c r="BD22" s="12">
        <f>BD15+BD16+BD17+BD18+BD19+BD20</f>
        <v>57627.03</v>
      </c>
    </row>
    <row r="24" spans="1:56" ht="16.5" customHeight="1" x14ac:dyDescent="0.25"/>
    <row r="25" spans="1:56" ht="15.75" thickBot="1" x14ac:dyDescent="0.3"/>
    <row r="26" spans="1:56" ht="15.75" customHeight="1" thickBot="1" x14ac:dyDescent="0.3">
      <c r="B26" s="38" t="s">
        <v>27</v>
      </c>
      <c r="C26" s="19"/>
    </row>
    <row r="27" spans="1:56" ht="15.75" thickBot="1" x14ac:dyDescent="0.3"/>
    <row r="28" spans="1:56" ht="15.75" thickBot="1" x14ac:dyDescent="0.3">
      <c r="B28" s="48" t="s">
        <v>9</v>
      </c>
      <c r="C28" s="49"/>
      <c r="D28" s="49"/>
      <c r="E28" s="49"/>
      <c r="F28" s="49"/>
      <c r="G28" s="50"/>
    </row>
    <row r="29" spans="1:56" ht="16.5" customHeight="1" x14ac:dyDescent="0.25">
      <c r="B29" s="29" t="s">
        <v>28</v>
      </c>
      <c r="C29" s="30"/>
      <c r="D29" s="30"/>
      <c r="E29" s="30"/>
      <c r="F29" s="30"/>
      <c r="G29" s="31"/>
      <c r="H29" s="29" t="s">
        <v>29</v>
      </c>
      <c r="I29" s="30"/>
      <c r="J29" s="30"/>
      <c r="K29" s="30"/>
      <c r="L29" s="30"/>
      <c r="M29" s="31"/>
      <c r="N29" s="39" t="s">
        <v>30</v>
      </c>
      <c r="O29" s="40"/>
      <c r="P29" s="40"/>
      <c r="Q29" s="40"/>
      <c r="R29" s="40"/>
      <c r="S29" s="41"/>
      <c r="T29" s="39" t="s">
        <v>31</v>
      </c>
      <c r="U29" s="40"/>
      <c r="V29" s="40"/>
      <c r="W29" s="40"/>
      <c r="X29" s="40"/>
      <c r="Y29" s="41"/>
      <c r="Z29" s="29" t="s">
        <v>32</v>
      </c>
      <c r="AA29" s="30"/>
      <c r="AB29" s="30"/>
      <c r="AC29" s="30"/>
      <c r="AD29" s="30"/>
      <c r="AE29" s="31"/>
      <c r="AF29" s="20" t="s">
        <v>0</v>
      </c>
      <c r="AG29" s="21"/>
      <c r="AH29" s="22"/>
    </row>
    <row r="30" spans="1:56" ht="61.5" customHeight="1" thickBot="1" x14ac:dyDescent="0.3">
      <c r="B30" s="32"/>
      <c r="C30" s="33"/>
      <c r="D30" s="33"/>
      <c r="E30" s="33"/>
      <c r="F30" s="33"/>
      <c r="G30" s="34"/>
      <c r="H30" s="32"/>
      <c r="I30" s="33"/>
      <c r="J30" s="33"/>
      <c r="K30" s="33"/>
      <c r="L30" s="33"/>
      <c r="M30" s="34"/>
      <c r="N30" s="42"/>
      <c r="O30" s="43"/>
      <c r="P30" s="43"/>
      <c r="Q30" s="43"/>
      <c r="R30" s="43"/>
      <c r="S30" s="44"/>
      <c r="T30" s="42"/>
      <c r="U30" s="43"/>
      <c r="V30" s="43"/>
      <c r="W30" s="43"/>
      <c r="X30" s="43"/>
      <c r="Y30" s="44"/>
      <c r="Z30" s="32"/>
      <c r="AA30" s="33"/>
      <c r="AB30" s="33"/>
      <c r="AC30" s="33"/>
      <c r="AD30" s="33"/>
      <c r="AE30" s="34"/>
      <c r="AF30" s="23"/>
      <c r="AG30" s="24"/>
      <c r="AH30" s="25"/>
    </row>
    <row r="31" spans="1:56" ht="15.75" customHeight="1" thickBot="1" x14ac:dyDescent="0.3">
      <c r="A31" s="8" t="s">
        <v>16</v>
      </c>
      <c r="B31" s="45">
        <v>1</v>
      </c>
      <c r="C31" s="46"/>
      <c r="D31" s="46"/>
      <c r="E31" s="46"/>
      <c r="F31" s="46"/>
      <c r="G31" s="47"/>
      <c r="H31" s="45">
        <v>1</v>
      </c>
      <c r="I31" s="46"/>
      <c r="J31" s="46"/>
      <c r="K31" s="46"/>
      <c r="L31" s="46"/>
      <c r="M31" s="47"/>
      <c r="N31" s="45">
        <v>1</v>
      </c>
      <c r="O31" s="46"/>
      <c r="P31" s="46"/>
      <c r="Q31" s="46"/>
      <c r="R31" s="46"/>
      <c r="S31" s="47"/>
      <c r="T31" s="45">
        <v>1</v>
      </c>
      <c r="U31" s="46"/>
      <c r="V31" s="46"/>
      <c r="W31" s="46"/>
      <c r="X31" s="46"/>
      <c r="Y31" s="47"/>
      <c r="Z31" s="45">
        <v>1</v>
      </c>
      <c r="AA31" s="46"/>
      <c r="AB31" s="46"/>
      <c r="AC31" s="46"/>
      <c r="AD31" s="46"/>
      <c r="AE31" s="47"/>
      <c r="AF31" s="26"/>
      <c r="AG31" s="27"/>
      <c r="AH31" s="28"/>
    </row>
    <row r="32" spans="1:56" ht="15.75" customHeight="1" thickBot="1" x14ac:dyDescent="0.3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4" ht="15.75" thickBot="1" x14ac:dyDescent="0.3">
      <c r="A33" s="9">
        <v>44743</v>
      </c>
      <c r="B33" s="35">
        <v>1</v>
      </c>
      <c r="C33" s="36"/>
      <c r="D33" s="36"/>
      <c r="E33" s="36"/>
      <c r="F33" s="36"/>
      <c r="G33" s="37"/>
      <c r="H33" s="35">
        <v>1</v>
      </c>
      <c r="I33" s="36"/>
      <c r="J33" s="36"/>
      <c r="K33" s="36"/>
      <c r="L33" s="36"/>
      <c r="M33" s="37"/>
      <c r="N33" s="35">
        <v>1</v>
      </c>
      <c r="O33" s="36"/>
      <c r="P33" s="36"/>
      <c r="Q33" s="36"/>
      <c r="R33" s="36"/>
      <c r="S33" s="37"/>
      <c r="T33" s="35">
        <v>1</v>
      </c>
      <c r="U33" s="36"/>
      <c r="V33" s="36"/>
      <c r="W33" s="36"/>
      <c r="X33" s="36"/>
      <c r="Y33" s="37"/>
      <c r="Z33" s="35">
        <v>1</v>
      </c>
      <c r="AA33" s="36"/>
      <c r="AB33" s="36"/>
      <c r="AC33" s="36"/>
      <c r="AD33" s="36"/>
      <c r="AE33" s="37"/>
      <c r="AF33" s="14">
        <v>1</v>
      </c>
      <c r="AG33" s="15"/>
      <c r="AH33" s="16"/>
    </row>
    <row r="34" spans="1:34" ht="15.75" thickBot="1" x14ac:dyDescent="0.3">
      <c r="A34" s="9">
        <v>44774</v>
      </c>
      <c r="B34" s="35">
        <v>1</v>
      </c>
      <c r="C34" s="36"/>
      <c r="D34" s="36"/>
      <c r="E34" s="36"/>
      <c r="F34" s="36"/>
      <c r="G34" s="37"/>
      <c r="H34" s="35">
        <v>1</v>
      </c>
      <c r="I34" s="36"/>
      <c r="J34" s="36"/>
      <c r="K34" s="36"/>
      <c r="L34" s="36"/>
      <c r="M34" s="37"/>
      <c r="N34" s="35">
        <v>1</v>
      </c>
      <c r="O34" s="36"/>
      <c r="P34" s="36"/>
      <c r="Q34" s="36"/>
      <c r="R34" s="36"/>
      <c r="S34" s="37"/>
      <c r="T34" s="35">
        <v>1</v>
      </c>
      <c r="U34" s="36"/>
      <c r="V34" s="36"/>
      <c r="W34" s="36"/>
      <c r="X34" s="36"/>
      <c r="Y34" s="37"/>
      <c r="Z34" s="35">
        <v>1</v>
      </c>
      <c r="AA34" s="36"/>
      <c r="AB34" s="36"/>
      <c r="AC34" s="36"/>
      <c r="AD34" s="36"/>
      <c r="AE34" s="37"/>
      <c r="AF34" s="14">
        <v>1</v>
      </c>
      <c r="AG34" s="15"/>
      <c r="AH34" s="16"/>
    </row>
    <row r="35" spans="1:34" ht="15.75" thickBot="1" x14ac:dyDescent="0.3">
      <c r="A35" s="9">
        <v>44805</v>
      </c>
      <c r="B35" s="35">
        <v>1</v>
      </c>
      <c r="C35" s="36"/>
      <c r="D35" s="36"/>
      <c r="E35" s="36"/>
      <c r="F35" s="36"/>
      <c r="G35" s="37"/>
      <c r="H35" s="35">
        <v>1</v>
      </c>
      <c r="I35" s="36"/>
      <c r="J35" s="36"/>
      <c r="K35" s="36"/>
      <c r="L35" s="36"/>
      <c r="M35" s="37"/>
      <c r="N35" s="35">
        <v>1</v>
      </c>
      <c r="O35" s="36"/>
      <c r="P35" s="36"/>
      <c r="Q35" s="36"/>
      <c r="R35" s="36"/>
      <c r="S35" s="37"/>
      <c r="T35" s="35">
        <v>1</v>
      </c>
      <c r="U35" s="36"/>
      <c r="V35" s="36"/>
      <c r="W35" s="36"/>
      <c r="X35" s="36"/>
      <c r="Y35" s="37"/>
      <c r="Z35" s="35">
        <v>1</v>
      </c>
      <c r="AA35" s="36"/>
      <c r="AB35" s="36"/>
      <c r="AC35" s="36"/>
      <c r="AD35" s="36"/>
      <c r="AE35" s="37"/>
      <c r="AF35" s="14">
        <v>1</v>
      </c>
      <c r="AG35" s="15"/>
      <c r="AH35" s="16"/>
    </row>
    <row r="36" spans="1:34" ht="15.75" thickBot="1" x14ac:dyDescent="0.3">
      <c r="A36" s="9">
        <v>44835</v>
      </c>
      <c r="B36" s="35">
        <v>1</v>
      </c>
      <c r="C36" s="36"/>
      <c r="D36" s="36"/>
      <c r="E36" s="36"/>
      <c r="F36" s="36"/>
      <c r="G36" s="37"/>
      <c r="H36" s="35">
        <v>1</v>
      </c>
      <c r="I36" s="36"/>
      <c r="J36" s="36"/>
      <c r="K36" s="36"/>
      <c r="L36" s="36"/>
      <c r="M36" s="37"/>
      <c r="N36" s="35">
        <v>1</v>
      </c>
      <c r="O36" s="36"/>
      <c r="P36" s="36"/>
      <c r="Q36" s="36"/>
      <c r="R36" s="36"/>
      <c r="S36" s="37"/>
      <c r="T36" s="35">
        <v>1</v>
      </c>
      <c r="U36" s="36"/>
      <c r="V36" s="36"/>
      <c r="W36" s="36"/>
      <c r="X36" s="36"/>
      <c r="Y36" s="37"/>
      <c r="Z36" s="35">
        <v>1</v>
      </c>
      <c r="AA36" s="36"/>
      <c r="AB36" s="36"/>
      <c r="AC36" s="36"/>
      <c r="AD36" s="36"/>
      <c r="AE36" s="37"/>
      <c r="AF36" s="14">
        <v>1</v>
      </c>
      <c r="AG36" s="15"/>
      <c r="AH36" s="16"/>
    </row>
    <row r="37" spans="1:34" ht="15.75" thickBot="1" x14ac:dyDescent="0.3">
      <c r="A37" s="9">
        <v>44866</v>
      </c>
      <c r="B37" s="35">
        <v>1</v>
      </c>
      <c r="C37" s="36"/>
      <c r="D37" s="36"/>
      <c r="E37" s="36"/>
      <c r="F37" s="36"/>
      <c r="G37" s="37"/>
      <c r="H37" s="35">
        <v>1</v>
      </c>
      <c r="I37" s="36"/>
      <c r="J37" s="36"/>
      <c r="K37" s="36"/>
      <c r="L37" s="36"/>
      <c r="M37" s="37"/>
      <c r="N37" s="35">
        <v>1</v>
      </c>
      <c r="O37" s="36"/>
      <c r="P37" s="36"/>
      <c r="Q37" s="36"/>
      <c r="R37" s="36"/>
      <c r="S37" s="37"/>
      <c r="T37" s="35">
        <v>1</v>
      </c>
      <c r="U37" s="36"/>
      <c r="V37" s="36"/>
      <c r="W37" s="36"/>
      <c r="X37" s="36"/>
      <c r="Y37" s="37"/>
      <c r="Z37" s="35">
        <v>1</v>
      </c>
      <c r="AA37" s="36"/>
      <c r="AB37" s="36"/>
      <c r="AC37" s="36"/>
      <c r="AD37" s="36"/>
      <c r="AE37" s="37"/>
      <c r="AF37" s="14">
        <v>1</v>
      </c>
      <c r="AG37" s="15"/>
      <c r="AH37" s="16"/>
    </row>
    <row r="38" spans="1:34" ht="15.75" thickBot="1" x14ac:dyDescent="0.3">
      <c r="A38" s="9">
        <v>44896</v>
      </c>
      <c r="B38" s="35">
        <v>1</v>
      </c>
      <c r="C38" s="36"/>
      <c r="D38" s="36"/>
      <c r="E38" s="36"/>
      <c r="F38" s="36"/>
      <c r="G38" s="37"/>
      <c r="H38" s="35">
        <v>1</v>
      </c>
      <c r="I38" s="36"/>
      <c r="J38" s="36"/>
      <c r="K38" s="36"/>
      <c r="L38" s="36"/>
      <c r="M38" s="37"/>
      <c r="N38" s="35">
        <v>1</v>
      </c>
      <c r="O38" s="36"/>
      <c r="P38" s="36"/>
      <c r="Q38" s="36"/>
      <c r="R38" s="36"/>
      <c r="S38" s="37"/>
      <c r="T38" s="35">
        <v>1</v>
      </c>
      <c r="U38" s="36"/>
      <c r="V38" s="36"/>
      <c r="W38" s="36"/>
      <c r="X38" s="36"/>
      <c r="Y38" s="37"/>
      <c r="Z38" s="35">
        <v>1</v>
      </c>
      <c r="AA38" s="36"/>
      <c r="AB38" s="36"/>
      <c r="AC38" s="36"/>
      <c r="AD38" s="36"/>
      <c r="AE38" s="37"/>
      <c r="AF38" s="14">
        <v>1</v>
      </c>
      <c r="AG38" s="15"/>
      <c r="AH38" s="16"/>
    </row>
    <row r="39" spans="1:34" ht="15.75" thickBot="1" x14ac:dyDescent="0.3"/>
    <row r="40" spans="1:34" ht="15.75" customHeight="1" thickBot="1" x14ac:dyDescent="0.3">
      <c r="A40" s="10" t="s">
        <v>26</v>
      </c>
      <c r="B40" s="17">
        <v>1</v>
      </c>
      <c r="C40" s="18"/>
      <c r="D40" s="18"/>
      <c r="E40" s="18"/>
      <c r="F40" s="18"/>
      <c r="G40" s="19"/>
      <c r="H40" s="17">
        <v>1</v>
      </c>
      <c r="I40" s="18"/>
      <c r="J40" s="18"/>
      <c r="K40" s="18"/>
      <c r="L40" s="18"/>
      <c r="M40" s="19"/>
      <c r="N40" s="17">
        <v>1</v>
      </c>
      <c r="O40" s="18"/>
      <c r="P40" s="18"/>
      <c r="Q40" s="18"/>
      <c r="R40" s="18"/>
      <c r="S40" s="19"/>
      <c r="T40" s="17">
        <v>1</v>
      </c>
      <c r="U40" s="18"/>
      <c r="V40" s="18"/>
      <c r="W40" s="18"/>
      <c r="X40" s="18"/>
      <c r="Y40" s="19"/>
      <c r="Z40" s="17">
        <v>1</v>
      </c>
      <c r="AA40" s="18"/>
      <c r="AB40" s="18"/>
      <c r="AC40" s="18"/>
      <c r="AD40" s="18"/>
      <c r="AE40" s="19"/>
      <c r="AF40" s="14">
        <v>1</v>
      </c>
      <c r="AG40" s="15"/>
      <c r="AH40" s="16"/>
    </row>
  </sheetData>
  <mergeCells count="142">
    <mergeCell ref="B8:C8"/>
    <mergeCell ref="B10:G10"/>
    <mergeCell ref="B18:G18"/>
    <mergeCell ref="N16:S16"/>
    <mergeCell ref="N17:S17"/>
    <mergeCell ref="N18:S18"/>
    <mergeCell ref="N15:S15"/>
    <mergeCell ref="F3:M3"/>
    <mergeCell ref="F4:M4"/>
    <mergeCell ref="D6:M6"/>
    <mergeCell ref="T13:Y13"/>
    <mergeCell ref="Z13:AE13"/>
    <mergeCell ref="AF13:AK13"/>
    <mergeCell ref="AL13:AQ13"/>
    <mergeCell ref="AR13:AW13"/>
    <mergeCell ref="AX13:BC13"/>
    <mergeCell ref="AX11:BC12"/>
    <mergeCell ref="B11:G12"/>
    <mergeCell ref="N11:S12"/>
    <mergeCell ref="T11:Y12"/>
    <mergeCell ref="Z11:AE12"/>
    <mergeCell ref="AF11:AK12"/>
    <mergeCell ref="AL11:AQ12"/>
    <mergeCell ref="AR11:AW12"/>
    <mergeCell ref="H11:M12"/>
    <mergeCell ref="B13:G13"/>
    <mergeCell ref="H13:M13"/>
    <mergeCell ref="N13:S13"/>
    <mergeCell ref="N19:S19"/>
    <mergeCell ref="N20:S20"/>
    <mergeCell ref="T15:Y15"/>
    <mergeCell ref="T16:Y16"/>
    <mergeCell ref="T17:Y17"/>
    <mergeCell ref="T18:Y18"/>
    <mergeCell ref="T19:Y19"/>
    <mergeCell ref="T20:Y20"/>
    <mergeCell ref="B16:G16"/>
    <mergeCell ref="B19:G19"/>
    <mergeCell ref="B20:G20"/>
    <mergeCell ref="H15:M15"/>
    <mergeCell ref="H16:M16"/>
    <mergeCell ref="H17:M17"/>
    <mergeCell ref="H18:M18"/>
    <mergeCell ref="H19:M19"/>
    <mergeCell ref="H20:M20"/>
    <mergeCell ref="B17:G17"/>
    <mergeCell ref="B15:G15"/>
    <mergeCell ref="AF15:AK15"/>
    <mergeCell ref="AF16:AK16"/>
    <mergeCell ref="AF17:AK17"/>
    <mergeCell ref="AF18:AK18"/>
    <mergeCell ref="AF19:AK19"/>
    <mergeCell ref="AF20:AK20"/>
    <mergeCell ref="Z15:AE15"/>
    <mergeCell ref="Z16:AE16"/>
    <mergeCell ref="Z17:AE17"/>
    <mergeCell ref="Z18:AE18"/>
    <mergeCell ref="Z19:AE19"/>
    <mergeCell ref="Z20:AE20"/>
    <mergeCell ref="AR16:AW16"/>
    <mergeCell ref="AR17:AW17"/>
    <mergeCell ref="AR18:AW18"/>
    <mergeCell ref="AR19:AW19"/>
    <mergeCell ref="AR20:AW20"/>
    <mergeCell ref="AL15:AQ15"/>
    <mergeCell ref="AL16:AQ16"/>
    <mergeCell ref="AL17:AQ17"/>
    <mergeCell ref="AL18:AQ18"/>
    <mergeCell ref="AL19:AQ19"/>
    <mergeCell ref="AL20:AQ20"/>
    <mergeCell ref="T33:Y33"/>
    <mergeCell ref="B31:G31"/>
    <mergeCell ref="H31:M31"/>
    <mergeCell ref="N31:S31"/>
    <mergeCell ref="T31:Y31"/>
    <mergeCell ref="Z31:AE31"/>
    <mergeCell ref="B28:G28"/>
    <mergeCell ref="AX22:BC22"/>
    <mergeCell ref="BD11:BD13"/>
    <mergeCell ref="B22:G22"/>
    <mergeCell ref="H22:M22"/>
    <mergeCell ref="N22:S22"/>
    <mergeCell ref="T22:Y22"/>
    <mergeCell ref="Z22:AE22"/>
    <mergeCell ref="AF22:AK22"/>
    <mergeCell ref="AL22:AQ22"/>
    <mergeCell ref="AR22:AW22"/>
    <mergeCell ref="AX15:BC15"/>
    <mergeCell ref="AX16:BC16"/>
    <mergeCell ref="AX17:BC17"/>
    <mergeCell ref="AX18:BC18"/>
    <mergeCell ref="AX19:BC19"/>
    <mergeCell ref="AX20:BC20"/>
    <mergeCell ref="AR15:AW15"/>
    <mergeCell ref="B26:C26"/>
    <mergeCell ref="B29:G30"/>
    <mergeCell ref="H29:M30"/>
    <mergeCell ref="N29:S30"/>
    <mergeCell ref="T29:Y30"/>
    <mergeCell ref="Z37:AE37"/>
    <mergeCell ref="B37:G37"/>
    <mergeCell ref="H37:M37"/>
    <mergeCell ref="N37:S37"/>
    <mergeCell ref="T37:Y37"/>
    <mergeCell ref="Z34:AE34"/>
    <mergeCell ref="B35:G35"/>
    <mergeCell ref="H35:M35"/>
    <mergeCell ref="N35:S35"/>
    <mergeCell ref="T35:Y35"/>
    <mergeCell ref="Z35:AE35"/>
    <mergeCell ref="Z33:AE33"/>
    <mergeCell ref="B34:G34"/>
    <mergeCell ref="H34:M34"/>
    <mergeCell ref="N34:S34"/>
    <mergeCell ref="T34:Y34"/>
    <mergeCell ref="B33:G33"/>
    <mergeCell ref="H33:M33"/>
    <mergeCell ref="N33:S33"/>
    <mergeCell ref="B40:G40"/>
    <mergeCell ref="H40:M40"/>
    <mergeCell ref="N40:S40"/>
    <mergeCell ref="T40:Y40"/>
    <mergeCell ref="Z36:AE36"/>
    <mergeCell ref="B38:G38"/>
    <mergeCell ref="H38:M38"/>
    <mergeCell ref="N38:S38"/>
    <mergeCell ref="T38:Y38"/>
    <mergeCell ref="Z38:AE38"/>
    <mergeCell ref="B36:G36"/>
    <mergeCell ref="H36:M36"/>
    <mergeCell ref="N36:S36"/>
    <mergeCell ref="T36:Y36"/>
    <mergeCell ref="AF40:AH40"/>
    <mergeCell ref="Z40:AE40"/>
    <mergeCell ref="AF29:AH31"/>
    <mergeCell ref="AF33:AH33"/>
    <mergeCell ref="AF34:AH34"/>
    <mergeCell ref="AF35:AH35"/>
    <mergeCell ref="AF36:AH36"/>
    <mergeCell ref="AF37:AH37"/>
    <mergeCell ref="AF38:AH38"/>
    <mergeCell ref="Z29:AE30"/>
  </mergeCells>
  <pageMargins left="0.511811024" right="0.511811024" top="0.78740157499999996" bottom="0.78740157499999996" header="0.31496062000000002" footer="0.31496062000000002"/>
  <pageSetup paperSize="9" scale="3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CONSOLIDADO 2º Semestre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Cintia Lais</dc:creator>
  <dc:description/>
  <cp:lastModifiedBy>Edmarque Roberto de Souza</cp:lastModifiedBy>
  <cp:revision>56</cp:revision>
  <cp:lastPrinted>2023-01-13T11:50:53Z</cp:lastPrinted>
  <dcterms:created xsi:type="dcterms:W3CDTF">2015-08-26T13:17:22Z</dcterms:created>
  <dcterms:modified xsi:type="dcterms:W3CDTF">2023-01-13T11:50:56Z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